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ргей\Desktop\22 июня ПАКЕТЫ ПО ДОЛЖНОСТЯМ\05 е-Аттестация ВОСПИТАТЕЛЬ ДОО\"/>
    </mc:Choice>
  </mc:AlternateContent>
  <xr:revisionPtr revIDLastSave="0" documentId="13_ncr:1_{D07CB71C-613A-4EC4-A89A-70D16A3B73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БОТНИК полная" sheetId="4" r:id="rId1"/>
    <sheet name="критерии док" sheetId="2" r:id="rId2"/>
    <sheet name="Лист3" sheetId="3" r:id="rId3"/>
  </sheets>
  <definedNames>
    <definedName name="_xlnm.Print_Area" localSheetId="0">'РАБОТНИК полная'!$A$13:$C$45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4" l="1"/>
  <c r="F42" i="4"/>
  <c r="E39" i="4"/>
  <c r="E38" i="4"/>
  <c r="G37" i="4"/>
  <c r="F37" i="4"/>
  <c r="E35" i="4"/>
  <c r="G33" i="4"/>
  <c r="F33" i="4"/>
  <c r="E32" i="4"/>
  <c r="E31" i="4"/>
  <c r="E30" i="4"/>
  <c r="G29" i="4"/>
  <c r="F29" i="4"/>
  <c r="E29" i="4" s="1"/>
  <c r="E27" i="4"/>
  <c r="E26" i="4"/>
  <c r="E25" i="4"/>
  <c r="E24" i="4"/>
  <c r="G23" i="4"/>
  <c r="E23" i="4" s="1"/>
  <c r="F23" i="4"/>
  <c r="E21" i="4"/>
  <c r="E20" i="4"/>
  <c r="G19" i="4"/>
  <c r="F19" i="4"/>
  <c r="E19" i="4" s="1"/>
  <c r="E16" i="4"/>
  <c r="G14" i="4"/>
  <c r="G46" i="4" s="1"/>
  <c r="F14" i="4"/>
  <c r="F46" i="4" l="1"/>
  <c r="E46" i="4" s="1"/>
  <c r="E14" i="4"/>
  <c r="B46" i="4" l="1"/>
  <c r="C46" i="4" s="1"/>
</calcChain>
</file>

<file path=xl/sharedStrings.xml><?xml version="1.0" encoding="utf-8"?>
<sst xmlns="http://schemas.openxmlformats.org/spreadsheetml/2006/main" count="234" uniqueCount="210">
  <si>
    <t>№</t>
  </si>
  <si>
    <t>1.1</t>
  </si>
  <si>
    <t>1.2</t>
  </si>
  <si>
    <t>1.3</t>
  </si>
  <si>
    <t>3.1</t>
  </si>
  <si>
    <t>3.2</t>
  </si>
  <si>
    <t>3.3</t>
  </si>
  <si>
    <t>4.1</t>
  </si>
  <si>
    <t>4.2</t>
  </si>
  <si>
    <t>5.1</t>
  </si>
  <si>
    <t>РЕЗУЛЬТАТ ОЦЕНИВАНИЯ</t>
  </si>
  <si>
    <t>Вид документа</t>
  </si>
  <si>
    <t>Кол-во баллов</t>
  </si>
  <si>
    <t>Аналитическая справка</t>
  </si>
  <si>
    <t>Отсутствует.</t>
  </si>
  <si>
    <t>Имеется в наличии, но носит формальный характер, составлена в форме отчета.</t>
  </si>
  <si>
    <t>Договор</t>
  </si>
  <si>
    <t>В преамбуле указывается наименование договора, которое определяет тип документа. Указывается дата, место. Но размыты условия выполнения договора.</t>
  </si>
  <si>
    <t>В предмете договора содержатся наиболее значимые условия. Оговаривается сущность правоотношений, в которые вступают стороны, их права и обязанности, цены на услуги или товары, способ расчётов и сроки, в течение которых обязательства договаривающихся сторон должны быть реализованы. Имеет конкретное практическое значение.</t>
  </si>
  <si>
    <t>Доклад</t>
  </si>
  <si>
    <t>Носит информационный характер.</t>
  </si>
  <si>
    <t>Включает аналитическую, исследовательскую части, предложения по решению заявленных вопросов.</t>
  </si>
  <si>
    <t>Индивидуальный план саморазвития</t>
  </si>
  <si>
    <t>Соответствует определенным ОО требованиям к оформлению, указаны сроки выполнения запланированных мероприятий.</t>
  </si>
  <si>
    <t>Содержит информацию о планируемых результатах и механизмах их достижения.</t>
  </si>
  <si>
    <t>Материалы творческих групп</t>
  </si>
  <si>
    <t>План работы утвержден, распределены обязанности участников, определены цели и задачи.</t>
  </si>
  <si>
    <t>Обоснована актуальность методической темы, разработаны механизмы работы, определены планируемые результаты, в наличии материалы мониторинга хода исследования, проанализированы и обобщены результаты работы, сформулированы перспективы использования творческих материалов, имеется информация о диссеминации опыта.</t>
  </si>
  <si>
    <t>План работы</t>
  </si>
  <si>
    <t>Оформлен в соответствии с заявленными ОО требованиями, содержит информацию о конкретных мероприятиях, указаны сроки выполнения и ответственные.</t>
  </si>
  <si>
    <t>Составлен на основе анализа за предыдущий период работы, содержание мероприятий носит инновационный, интерактивный характер.</t>
  </si>
  <si>
    <t>Положение</t>
  </si>
  <si>
    <t>Содержит необходимые реквизиты, основной текст делится на главы, пункты и подпункты, указываются основания разработки, основное назначение нормативного акта и сфера его распространения, ответственность за нарушение установленных правил.</t>
  </si>
  <si>
    <t>Устанавливаются системно связанные между собой правила по вопросам, отнесенным к компетенции структурного подразделения организации,  формулируются основополагающие требования к той или иной деятельности или поведению, устанавливаются нормы и требования, обязательные для выполнения.</t>
  </si>
  <si>
    <t>Презентация</t>
  </si>
  <si>
    <t>Содержит только информативную теоретическую и организационную часть работы.</t>
  </si>
  <si>
    <t>Содержит анализ, представлены практическая часть работы, обобщенные материалы, схемы, таблицы.</t>
  </si>
  <si>
    <t>Приказ</t>
  </si>
  <si>
    <t>Дано обоснование распорядительных действий (ссылка на нормативный правовой акт вышестоящего органа или собственные ранее изданные акты с указанием названия документа, даты, номера, заголовки к тексту), сформулированы цели и задачи, стоящие перед организацией, описаны факты или события, послужившие причиной издания приказа. Указаны наименование должности, фамилии, инициалы исполнителя или исполнителей; срок выполнения поручения.</t>
  </si>
  <si>
    <t>Программа</t>
  </si>
  <si>
    <t>Определены цели и задачи, содержит организационный и управленческий компоненты, определены сроки выполнения.</t>
  </si>
  <si>
    <t>Определены механизмы и средства достижения целей и задач, методическая система их достижения, обозначены планируемые результаты,.</t>
  </si>
  <si>
    <t>Проект</t>
  </si>
  <si>
    <t>Составлен в соответствии с требованиями к оформлению, но отсутствует обоснование актуальности, размыты механизмы выполнения работ.</t>
  </si>
  <si>
    <t>Содержит актуальность и обоснованность работы по реализации проекта, обозначены планируемые результаты, определен механизм достижения цели, определены сроки и ответственные.</t>
  </si>
  <si>
    <t>Протокол</t>
  </si>
  <si>
    <t>Составлен в соответствии с требованиями к оформлению, содержание носит формальный характер.</t>
  </si>
  <si>
    <t>Имеется информация о выполнении предыдущих решений, содержит краткое обоснование предложений, которому предшествует анализ проблемы, решения носят конкретный характер с указанием сроков выполнения и ответственных.</t>
  </si>
  <si>
    <t>Сайт</t>
  </si>
  <si>
    <t>Имеется в наличии, есть навигация, но контент не отражает многообразие жизни образовательной организации, редкая сменяемость информации.</t>
  </si>
  <si>
    <t>Высокий уровень эстетического оформления, имеет удобное меню (навигацию), высокое качество контента, который систематически обновляется, располагается информация о деятельности всех участников образовательного процесса.</t>
  </si>
  <si>
    <r>
      <t>Указаны реквизиты документа</t>
    </r>
    <r>
      <rPr>
        <b/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(дата, подпись, печать, гриф утверждения…), но констатирующая часть носит формальный характер, в распорядительной части не указаны строки и ответственные.</t>
    </r>
  </si>
  <si>
    <t>Указаны причины и обстоятельства возникновения необходимости в написании, поставлены цели и задачи, названы методы исследования, представлены результаты. Изложен смысл главной проблемы. Соблюдена логическая цепочка. Осуществляется поэтапное проведение обобщения и анализа данных. В конце представлены выводы, а также дан прогноз и рекомендации, опирающиеся на информацию, изложенную в предыдущих разделах документа.</t>
  </si>
  <si>
    <t>Лист оценивания результатов профессиональной деятельности педагогического работника</t>
  </si>
  <si>
    <t>ВЫСШАЯ КАТЕГОРИЯ</t>
  </si>
  <si>
    <t>ПЕРВАЯ КАТЕГОРИЯ</t>
  </si>
  <si>
    <t>Требования к содержанию ДОКУМЕНТА</t>
  </si>
  <si>
    <t>Курсы пройдены, оценка "удовлетворительно"</t>
  </si>
  <si>
    <t>Курсы пройдены, оценка "хорошо"</t>
  </si>
  <si>
    <t>Курсы пройдены, оценка "отлично"</t>
  </si>
  <si>
    <t>Не проводилась</t>
  </si>
  <si>
    <t>Сертификаты</t>
  </si>
  <si>
    <t>Сертификат</t>
  </si>
  <si>
    <t>4.3</t>
  </si>
  <si>
    <t>Сертификаты с отличием</t>
  </si>
  <si>
    <t>Максимум</t>
  </si>
  <si>
    <t>Стаж работы в данной организации ______________</t>
  </si>
  <si>
    <t>Образование, специальность по диплому_________________________________</t>
  </si>
  <si>
    <t>Повышение квалификации ______________________</t>
  </si>
  <si>
    <t>Тема индивидуального исследования (разработки) _________________________________</t>
  </si>
  <si>
    <t>Стаж педагогической работы  ___________________</t>
  </si>
  <si>
    <t>Отсутствуют</t>
  </si>
  <si>
    <t>Другие подготовленные материалы (учитываются по решению аттестационной комиссии)</t>
  </si>
  <si>
    <t>Результаты и продукты самообразовательной деятельности (наличие и реализация индивидуальной программы саморазвития), обучение на онлайн-курсах, семинарах (наличие сертификатов).</t>
  </si>
  <si>
    <t>Сертификаты спикера</t>
  </si>
  <si>
    <t>Общие сведения о педагогическом работнике</t>
  </si>
  <si>
    <t>Критерии оценивания</t>
  </si>
  <si>
    <t>Подтверждающие документы</t>
  </si>
  <si>
    <t>2.1</t>
  </si>
  <si>
    <t>2.2</t>
  </si>
  <si>
    <t>2.3</t>
  </si>
  <si>
    <r>
      <t>2. Выявление (</t>
    </r>
    <r>
      <rPr>
        <b/>
        <i/>
        <sz val="16"/>
        <rFont val="Times New Roman"/>
        <family val="1"/>
        <charset val="204"/>
      </rPr>
      <t>выявление и развитие  – для высшей категории</t>
    </r>
    <r>
      <rPr>
        <b/>
        <sz val="16"/>
        <rFont val="Times New Roman"/>
        <family val="1"/>
        <charset val="204"/>
      </rPr>
      <t>) у обучающихся способностей к научной (интеллектуальной), творческой, физкультурно-спортивной деятельности (</t>
    </r>
    <r>
      <rPr>
        <b/>
        <i/>
        <sz val="16"/>
        <rFont val="Times New Roman"/>
        <family val="1"/>
        <charset val="204"/>
      </rPr>
      <t>а также их участие в олимпиадах, конкурсах, фестивалях, соревнованиях – для высшей категории</t>
    </r>
    <r>
      <rPr>
        <b/>
        <sz val="16"/>
        <rFont val="Times New Roman"/>
        <family val="1"/>
        <charset val="204"/>
      </rPr>
      <t>)</t>
    </r>
  </si>
  <si>
    <t>Не участвуют</t>
  </si>
  <si>
    <t>Призовые места на школьном уровне</t>
  </si>
  <si>
    <t>Призовые места на муниципальном уровне</t>
  </si>
  <si>
    <t>Призовые места на региональном уровне</t>
  </si>
  <si>
    <t>Призовые места на всероссийском уровне</t>
  </si>
  <si>
    <t>Участие на школьном уровне</t>
  </si>
  <si>
    <t>Участие на муниципальном уровне</t>
  </si>
  <si>
    <t>Участие на региональном уровне</t>
  </si>
  <si>
    <t>Участие на всероссийском уровне</t>
  </si>
  <si>
    <t xml:space="preserve">Грамоты, дипломы, сертификаты, свидетельства, удостоверения, программы мероприятий </t>
  </si>
  <si>
    <r>
      <t>3. Личный вклад в повышение качества образования, совершенствование методов обучения и воспитания  (</t>
    </r>
    <r>
      <rPr>
        <b/>
        <i/>
        <sz val="16"/>
        <rFont val="Times New Roman"/>
        <family val="1"/>
        <charset val="204"/>
      </rPr>
      <t>продуктивного использования новых образовательных технологий – для высшей категории</t>
    </r>
    <r>
      <rPr>
        <b/>
        <sz val="16"/>
        <rFont val="Times New Roman"/>
        <family val="1"/>
        <charset val="204"/>
      </rPr>
      <t>), транслирование в педагогических коллективах опыта практических результатов своей профессиональной деятельности, (</t>
    </r>
    <r>
      <rPr>
        <b/>
        <i/>
        <sz val="16"/>
        <rFont val="Times New Roman"/>
        <family val="1"/>
        <charset val="204"/>
      </rPr>
      <t>в том числе экспериментальной и инновационной – для высшей категории</t>
    </r>
    <r>
      <rPr>
        <b/>
        <sz val="16"/>
        <rFont val="Times New Roman"/>
        <family val="1"/>
        <charset val="204"/>
      </rPr>
      <t>)</t>
    </r>
  </si>
  <si>
    <t>Целостный опыт обобщен на муниципальном уровне</t>
  </si>
  <si>
    <t>Материалы «Из опыта работы» размещены на сайте ГБУО ДПО «ДОНРИРО»</t>
  </si>
  <si>
    <t>Опыт на стадии изучения</t>
  </si>
  <si>
    <t xml:space="preserve">Целостный опыт обобщен на региональном уровне и размещен на сайте ГБУО ДПО  «ДОНРИРО» </t>
  </si>
  <si>
    <t>Опыт не изучается и не обобщен</t>
  </si>
  <si>
    <t>Наличие изученного и обобщенного актуального педагогического опыта. (по предметным компетенциям).</t>
  </si>
  <si>
    <t>Наличие публикаций методических материалов из опыта работы (разработок, статей) в печатных и электронных изданиях</t>
  </si>
  <si>
    <t>в межаттестационный период (2019-2024 годы)</t>
  </si>
  <si>
    <t>Титульный лист, страница «содержание»  сборника, в котором помещена публикация</t>
  </si>
  <si>
    <t>Публикация на регио-нальном уровне</t>
  </si>
  <si>
    <t>Публикация на всероссийском уровне</t>
  </si>
  <si>
    <t>Публикации отсутствуют</t>
  </si>
  <si>
    <t>Не оценивается</t>
  </si>
  <si>
    <t>Выступления на научно-практических конференциях, педчтениях, семинарах, вебинарах, круглых столах, проведение открытых уроков, мастер-классов.</t>
  </si>
  <si>
    <t>Выступление на всероссийском уровне</t>
  </si>
  <si>
    <t>Публикация на муници-пальном уровне</t>
  </si>
  <si>
    <t>Выступление на муниципальном, межшкольном уровне</t>
  </si>
  <si>
    <t>Выступление на региональном, меж-региональном уровне</t>
  </si>
  <si>
    <t>Выступления в ОО</t>
  </si>
  <si>
    <t>Программа, сертификат, справка и иной документ, подтверждающий личное участие</t>
  </si>
  <si>
    <t xml:space="preserve">Основные результаты профессиональной деятельности </t>
  </si>
  <si>
    <t>Фамилия, имя, отчество</t>
  </si>
  <si>
    <t>5.2</t>
  </si>
  <si>
    <t>5.3</t>
  </si>
  <si>
    <t>6. Показатели профессионального самосовершенствования</t>
  </si>
  <si>
    <t>6.1</t>
  </si>
  <si>
    <t>6.2</t>
  </si>
  <si>
    <t>6.3</t>
  </si>
  <si>
    <t>Получение (наличие) ученой  степени, звания. Получение (наличие) второго высшего образования, обучение в  аспирантуре. Прохождение курсов специализации по другим  предметам (если имеется)</t>
  </si>
  <si>
    <t>6.4</t>
  </si>
  <si>
    <t>7.1</t>
  </si>
  <si>
    <t>7.2</t>
  </si>
  <si>
    <t>7.3</t>
  </si>
  <si>
    <r>
      <t>4. Активное участие в  работе методических объединений педагогических работников организации (</t>
    </r>
    <r>
      <rPr>
        <b/>
        <i/>
        <sz val="16"/>
        <rFont val="Times New Roman"/>
        <family val="1"/>
        <charset val="204"/>
      </rPr>
      <t>для высшей категории – в разработке программно-методического сопровождения образовательного процесса, профессиональных конкурсах</t>
    </r>
    <r>
      <rPr>
        <b/>
        <sz val="16"/>
        <rFont val="Times New Roman"/>
        <family val="1"/>
        <charset val="204"/>
      </rPr>
      <t>)</t>
    </r>
  </si>
  <si>
    <t>Другие формы (если имеется)</t>
  </si>
  <si>
    <t>Участие в творческих и рабочих группах на уровне ОО</t>
  </si>
  <si>
    <t>Участие в работе общественно педагогических сообществ</t>
  </si>
  <si>
    <t>Участие в творческих и рабочих группах на межшкольном, муниципальном уровне</t>
  </si>
  <si>
    <t>Участие на муниципаль-ном уровне</t>
  </si>
  <si>
    <t>Участие на уровне ОО</t>
  </si>
  <si>
    <t>Нет участия</t>
  </si>
  <si>
    <t>Участие в творческих и рабочих группах на региональном уровне</t>
  </si>
  <si>
    <t>Курсы не пройдены, или оценка "неудовлетворительно"</t>
  </si>
  <si>
    <t>Проведены авторские курсы работника</t>
  </si>
  <si>
    <t>Проходит профессиональную переподготовку</t>
  </si>
  <si>
    <t>Прошел профессиональную переподготовку</t>
  </si>
  <si>
    <t>Имеет ученую степень, звание</t>
  </si>
  <si>
    <t>Обучается в аспирантуре</t>
  </si>
  <si>
    <t>Оказывает систематическую помощь коллегам</t>
  </si>
  <si>
    <t>Делится опытом наставничества с коллегами на внешкольном уровне</t>
  </si>
  <si>
    <t>Является наставником для нескольких коллег более 2 лет</t>
  </si>
  <si>
    <t>Не участвует</t>
  </si>
  <si>
    <t>Нет информации</t>
  </si>
  <si>
    <t>Удостоверение, приказ об авторских курсах (если организованы)</t>
  </si>
  <si>
    <t>Дипломы, удостоверения, справки</t>
  </si>
  <si>
    <t>Является наставником менее 2 лет</t>
  </si>
  <si>
    <t>БЕЗ КАТЕГОРИИ</t>
  </si>
  <si>
    <t>Дополнительные параметры (по желанию работника, если имеются)</t>
  </si>
  <si>
    <t>7. Дополнительные направления деятельности и результаты (по желанию работника, если имеются)</t>
  </si>
  <si>
    <t xml:space="preserve">Свидетельство (сертификат), выписка из протокола, приказа </t>
  </si>
  <si>
    <t>Не используется</t>
  </si>
  <si>
    <t>Используются элементы технологии</t>
  </si>
  <si>
    <t>Используется технология</t>
  </si>
  <si>
    <t>Используется технология с авторскими доработками</t>
  </si>
  <si>
    <t>Опыт использования технологии активно транслируется</t>
  </si>
  <si>
    <t>3.4</t>
  </si>
  <si>
    <t>Приказ, справка, выписка из протокола педсовета, сертификат участника</t>
  </si>
  <si>
    <t>Продуктивное использование новых образовательных технологий, участие в экспериментальной, инновационной деятельности  (для высшей категории)</t>
  </si>
  <si>
    <t xml:space="preserve">Участие в работе общественно-педагогических сообществ, создаваемых органами управления образованием, институтами развития образования и образовательными организациями, творческих и рабочих групп. </t>
  </si>
  <si>
    <t xml:space="preserve">Приказ о составе творческих и рабочих групп, общественно-педагогических сообществ. </t>
  </si>
  <si>
    <t>Участие на муниципаль-ном уровне. Руководство методическим объединением в ОО.</t>
  </si>
  <si>
    <t>Приказ о руководстве практикой, приках о наставничестве,</t>
  </si>
  <si>
    <t xml:space="preserve">Диплом участника конкурса. Приказ о вхождении в состав жюри, экспертной группы. </t>
  </si>
  <si>
    <t>Профессиональная активность педагога.  Участие в профессиональных конкурсах (для высшей категории) Участие в работе жюри конкурсов, олимпиад, предметных комиссий, экспертных групп.</t>
  </si>
  <si>
    <t xml:space="preserve">Приказ о составе МО. Справка о результатах работы МО. Титульный лист, выписка из протокола, рецензия на разработку. </t>
  </si>
  <si>
    <r>
      <t>5. Дополнительные параметры (</t>
    </r>
    <r>
      <rPr>
        <b/>
        <i/>
        <sz val="16"/>
        <rFont val="Times New Roman"/>
        <family val="1"/>
        <charset val="204"/>
      </rPr>
      <t>по желанию работника, если имеются</t>
    </r>
    <r>
      <rPr>
        <b/>
        <sz val="16"/>
        <rFont val="Times New Roman"/>
        <family val="1"/>
        <charset val="204"/>
      </rPr>
      <t>)</t>
    </r>
  </si>
  <si>
    <t>Результаты деятельности педагогических работников, осуществляющих функции наставников, руководство практикой студентов</t>
  </si>
  <si>
    <t>Удовлетворённость родителей работой педагога (по результатам ежегодного социологического и психолого-педагогического мониторинга ожиданий, удовлетворенности родителей качеством дошкольного образования)</t>
  </si>
  <si>
    <t xml:space="preserve">Справка руководителя ОО </t>
  </si>
  <si>
    <t xml:space="preserve">Уровень удовлетворенности работой педагога ниже 70% </t>
  </si>
  <si>
    <t>Уровень удовлетворенности работой педагога 
от 70 до 74%</t>
  </si>
  <si>
    <t>Уровень удовлетворенности работой педагога
 от 75 до 84%</t>
  </si>
  <si>
    <t xml:space="preserve">Уровень удовлетворенности работой педагога 
от 85 до 94% </t>
  </si>
  <si>
    <t>Уровень удовлетворенности работой педагога 
от 95 до 100%</t>
  </si>
  <si>
    <t>Организация развивающей предметно-пространственной среды группы в соответствии с ФГОС ДО, федеральными образовательными программами дошкольного образования</t>
  </si>
  <si>
    <t>Справка руководителя ОО</t>
  </si>
  <si>
    <t>Имеют место недостатки</t>
  </si>
  <si>
    <t>Соответствует программным и возрастным особенностям с частичными рекомендациями</t>
  </si>
  <si>
    <t xml:space="preserve">Соответствует программным и возрастным особенностям </t>
  </si>
  <si>
    <t>Соответствует программным 
и возрастным особенностям и региональным приоритетам</t>
  </si>
  <si>
    <t>Осуществляется творческий подход, реализация инновационных технологий, имеются авторские разработки, оборудование (пособия)</t>
  </si>
  <si>
    <t>Cоздание условий для получения дошкольного образования обучающимися с особыми образовательными потребностями различных целевых групп, в т.ч. обучающимися с ограниченными возможностями здоровья, испытывающими трудности в освоении программы, детьми иностранных граждан и др.</t>
  </si>
  <si>
    <t>Выписка из протокола заседания ППк ОО (по индивидуальному сопровождению), приказ руководителя ОО</t>
  </si>
  <si>
    <t>Участие в разработке АОП ДО, планов, программ коррекционно-развивающей работы, индивидуальных образовательных маршрутов, индивидуальных профилактических маршрутов (для детей иностранных граждан)</t>
  </si>
  <si>
    <t>Индивидуальное сопровождение ребенка в рамках деятельности ППк ОО (куратор, ведущий специалист)</t>
  </si>
  <si>
    <t>Участие 
в составе ППк ОО</t>
  </si>
  <si>
    <t>Участие 
в составе ППк ОО и индивидуальное сопро-вождение ребенка в рамках деятельности ППк ОО (кураторство)</t>
  </si>
  <si>
    <t xml:space="preserve">Результаты участия обучающихся в олимпиадах, конкурсах, фестивалях, соревнованиях </t>
  </si>
  <si>
    <t>Результаты участия обучающихся в научно-исследовательской, проектной деятельности</t>
  </si>
  <si>
    <t>Результаты личного обучения работника по дополнительным профессиональным программам повышения квалификации.</t>
  </si>
  <si>
    <t xml:space="preserve">Показатели профессиональной деятельности работника. Примерные параметры изучения. </t>
  </si>
  <si>
    <t>Участие в работе методического объединения (далее МО) в межаттестационный период. Разработка программно-методического сопровождения образовательного процесса (для высшей категории).</t>
  </si>
  <si>
    <r>
      <t>1. Стабильные положительные результаты (</t>
    </r>
    <r>
      <rPr>
        <b/>
        <i/>
        <sz val="16"/>
        <rFont val="Times New Roman"/>
        <family val="1"/>
        <charset val="204"/>
      </rPr>
      <t>положительная динамика – для высшей категории</t>
    </r>
    <r>
      <rPr>
        <b/>
        <sz val="16"/>
        <rFont val="Times New Roman"/>
        <family val="1"/>
        <charset val="204"/>
      </rPr>
      <t>) освоения обучающимися образовательных программ по итогам мониторингов, проводимых организацией, и независимых тестирований</t>
    </r>
  </si>
  <si>
    <t>8</t>
  </si>
  <si>
    <r>
      <t>Заполнил</t>
    </r>
    <r>
      <rPr>
        <sz val="14"/>
        <color indexed="8"/>
        <rFont val="Times New Roman"/>
        <family val="1"/>
        <charset val="204"/>
      </rPr>
      <t xml:space="preserve"> (эксперт) _</t>
    </r>
  </si>
  <si>
    <r>
      <rPr>
        <b/>
        <sz val="18"/>
        <color indexed="8"/>
        <rFont val="Times New Roman"/>
        <family val="1"/>
        <charset val="204"/>
      </rPr>
      <t>Заполнил</t>
    </r>
    <r>
      <rPr>
        <sz val="18"/>
        <color indexed="8"/>
        <rFont val="Times New Roman"/>
        <family val="1"/>
        <charset val="204"/>
      </rPr>
      <t xml:space="preserve"> (работник) _</t>
    </r>
  </si>
  <si>
    <t>ССЫЛКА сводные таблицы</t>
  </si>
  <si>
    <t>Удельный результат</t>
  </si>
  <si>
    <t>Оценка</t>
  </si>
  <si>
    <t>ССЫЛКА 1</t>
  </si>
  <si>
    <t>ССЫЛКА 2</t>
  </si>
  <si>
    <t>ССЫЛКА 3</t>
  </si>
  <si>
    <t>ССЫЛКА 4</t>
  </si>
  <si>
    <t>ССЫЛКА 5</t>
  </si>
  <si>
    <t>ССЫЛКА 6</t>
  </si>
  <si>
    <t>ССЫЛКА 7</t>
  </si>
  <si>
    <t>воспитателя МБДОО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</si>
</sst>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8"/>
      <color indexed="8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u/>
      <sz val="16"/>
      <color theme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6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2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2" fontId="12" fillId="0" borderId="0" xfId="0" applyNumberFormat="1" applyFont="1" applyAlignment="1" applyProtection="1">
      <alignment horizontal="center" vertical="center" wrapText="1"/>
      <protection locked="0"/>
    </xf>
    <xf numFmtId="2" fontId="1" fillId="0" borderId="0" xfId="0" applyNumberFormat="1" applyFont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2" fontId="3" fillId="0" borderId="30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9" fontId="11" fillId="0" borderId="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49" fontId="22" fillId="0" borderId="12" xfId="0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2" fillId="6" borderId="36" xfId="0" applyFont="1" applyFill="1" applyBorder="1" applyAlignment="1" applyProtection="1">
      <alignment horizontal="center" vertical="center" wrapText="1"/>
      <protection locked="0"/>
    </xf>
    <xf numFmtId="0" fontId="22" fillId="6" borderId="37" xfId="0" applyFont="1" applyFill="1" applyBorder="1" applyAlignment="1" applyProtection="1">
      <alignment horizontal="center" vertical="center" wrapText="1"/>
      <protection locked="0"/>
    </xf>
    <xf numFmtId="0" fontId="22" fillId="6" borderId="38" xfId="0" applyFont="1" applyFill="1" applyBorder="1" applyAlignment="1" applyProtection="1">
      <alignment horizontal="center" vertical="center" wrapText="1"/>
      <protection locked="0"/>
    </xf>
    <xf numFmtId="49" fontId="19" fillId="0" borderId="12" xfId="0" applyNumberFormat="1" applyFont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 applyProtection="1">
      <alignment horizontal="center" vertical="center" wrapText="1"/>
      <protection locked="0"/>
    </xf>
    <xf numFmtId="0" fontId="10" fillId="5" borderId="26" xfId="0" applyFont="1" applyFill="1" applyBorder="1" applyAlignment="1" applyProtection="1">
      <alignment horizontal="center" vertical="center" wrapText="1"/>
      <protection locked="0"/>
    </xf>
    <xf numFmtId="0" fontId="10" fillId="5" borderId="27" xfId="0" applyFont="1" applyFill="1" applyBorder="1" applyAlignment="1" applyProtection="1">
      <alignment horizontal="center" vertical="center" wrapText="1"/>
      <protection locked="0"/>
    </xf>
    <xf numFmtId="49" fontId="10" fillId="0" borderId="8" xfId="0" applyNumberFormat="1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10" fillId="0" borderId="34" xfId="0" applyFont="1" applyBorder="1" applyAlignment="1" applyProtection="1">
      <alignment horizontal="justify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justify" vertical="center" wrapText="1"/>
      <protection locked="0"/>
    </xf>
    <xf numFmtId="0" fontId="10" fillId="0" borderId="19" xfId="0" applyFont="1" applyBorder="1" applyAlignment="1" applyProtection="1">
      <alignment horizontal="justify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justify" vertical="center" wrapText="1"/>
      <protection locked="0"/>
    </xf>
    <xf numFmtId="0" fontId="10" fillId="0" borderId="21" xfId="0" applyFont="1" applyBorder="1" applyAlignment="1" applyProtection="1">
      <alignment horizontal="justify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49" fontId="19" fillId="0" borderId="28" xfId="0" applyNumberFormat="1" applyFont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23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49" fontId="10" fillId="0" borderId="18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justify" vertical="center" wrapText="1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10" fillId="0" borderId="32" xfId="0" applyFont="1" applyBorder="1" applyAlignment="1" applyProtection="1">
      <alignment horizontal="justify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49" fontId="1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center" vertical="center" wrapText="1"/>
      <protection locked="0"/>
    </xf>
    <xf numFmtId="49" fontId="10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left" vertical="center" wrapText="1"/>
      <protection locked="0"/>
    </xf>
    <xf numFmtId="49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49" fontId="19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49" fontId="10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49" fontId="10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2" fontId="10" fillId="0" borderId="0" xfId="0" applyNumberFormat="1" applyFont="1" applyBorder="1" applyAlignment="1" applyProtection="1">
      <alignment horizontal="center" vertical="center" wrapText="1"/>
      <protection locked="0"/>
    </xf>
    <xf numFmtId="2" fontId="1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41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41" xfId="0" applyBorder="1" applyProtection="1">
      <protection locked="0"/>
    </xf>
    <xf numFmtId="49" fontId="1" fillId="0" borderId="42" xfId="0" applyNumberFormat="1" applyFont="1" applyBorder="1" applyAlignment="1" applyProtection="1">
      <alignment horizontal="center" vertical="center" wrapText="1"/>
      <protection locked="0"/>
    </xf>
    <xf numFmtId="2" fontId="12" fillId="0" borderId="42" xfId="0" applyNumberFormat="1" applyFont="1" applyBorder="1" applyAlignment="1" applyProtection="1">
      <alignment horizontal="center" vertical="center" wrapText="1"/>
      <protection locked="0"/>
    </xf>
    <xf numFmtId="0" fontId="6" fillId="3" borderId="43" xfId="0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2" fontId="1" fillId="0" borderId="42" xfId="0" applyNumberFormat="1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2" fontId="1" fillId="0" borderId="0" xfId="0" applyNumberFormat="1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4" fillId="0" borderId="1" xfId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 textRotation="90" wrapText="1"/>
    </xf>
    <xf numFmtId="164" fontId="2" fillId="4" borderId="24" xfId="0" applyNumberFormat="1" applyFont="1" applyFill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2" fontId="3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  <protection locked="0"/>
    </xf>
    <xf numFmtId="0" fontId="1" fillId="7" borderId="1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24" fillId="0" borderId="30" xfId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4" fillId="0" borderId="13" xfId="1" applyFont="1" applyBorder="1" applyAlignment="1" applyProtection="1">
      <alignment horizontal="center" vertical="center" wrapText="1"/>
      <protection locked="0"/>
    </xf>
    <xf numFmtId="2" fontId="3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7" borderId="13" xfId="0" applyFont="1" applyFill="1" applyBorder="1" applyAlignment="1" applyProtection="1">
      <alignment horizontal="center" vertical="center" wrapText="1"/>
      <protection locked="0"/>
    </xf>
    <xf numFmtId="0" fontId="1" fillId="7" borderId="13" xfId="0" applyFont="1" applyFill="1" applyBorder="1" applyAlignment="1">
      <alignment horizontal="center" vertical="center" wrapText="1"/>
    </xf>
    <xf numFmtId="2" fontId="3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7" borderId="9" xfId="0" applyFont="1" applyFill="1" applyBorder="1" applyAlignment="1" applyProtection="1">
      <alignment horizontal="center" vertical="center" wrapText="1"/>
      <protection locked="0"/>
    </xf>
    <xf numFmtId="0" fontId="1" fillId="7" borderId="9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&#1055;&#1040;&#1055;&#1050;&#1040;%20&#1077;-&#1052;&#1040;&#1058;&#1045;&#1056;&#1048;&#1040;&#1051;&#1067;\&#1057;&#1074;&#1086;&#1076;&#1085;&#1099;&#1077;%20&#1090;&#1072;&#1073;&#1083;&#1080;&#1094;&#1099;" TargetMode="External"/><Relationship Id="rId3" Type="http://schemas.openxmlformats.org/officeDocument/2006/relationships/hyperlink" Target="&#1055;&#1040;&#1055;&#1050;&#1040;%20&#1077;-&#1052;&#1040;&#1058;&#1045;&#1056;&#1048;&#1040;&#1051;&#1067;\3%20&#1051;&#1080;&#1095;&#1085;&#1099;&#1081;%20&#1074;&#1082;&#1083;&#1072;&#1076;" TargetMode="External"/><Relationship Id="rId7" Type="http://schemas.openxmlformats.org/officeDocument/2006/relationships/hyperlink" Target="&#1055;&#1040;&#1055;&#1050;&#1040;%20&#1077;-&#1052;&#1040;&#1058;&#1045;&#1056;&#1048;&#1040;&#1051;&#1067;\7%20&#1044;&#1086;&#1087;&#1086;&#1083;&#1085;&#1080;&#1090;&#1077;&#1083;&#1100;&#1085;&#1099;&#1077;%20&#1085;&#1072;&#1087;&#1088;&#1072;&#1074;&#1083;&#1077;&#1085;&#1080;&#1103;" TargetMode="External"/><Relationship Id="rId2" Type="http://schemas.openxmlformats.org/officeDocument/2006/relationships/hyperlink" Target="&#1055;&#1040;&#1055;&#1050;&#1040;%20&#1077;-&#1052;&#1040;&#1058;&#1045;&#1056;&#1048;&#1040;&#1051;&#1067;\2%20&#1042;&#1099;&#1103;&#1074;&#1083;&#1077;&#1085;&#1080;&#1077;%20&#1089;&#1087;&#1086;&#1089;&#1086;&#1073;&#1085;&#1086;&#1089;&#1090;&#1077;&#1081;" TargetMode="External"/><Relationship Id="rId1" Type="http://schemas.openxmlformats.org/officeDocument/2006/relationships/hyperlink" Target="&#1055;&#1040;&#1055;&#1050;&#1040;%20&#1077;-&#1052;&#1040;&#1058;&#1045;&#1056;&#1048;&#1040;&#1051;&#1067;\1%20&#1056;&#1077;&#1079;&#1091;&#1083;&#1100;&#1090;&#1072;&#1090;&#1099;%20&#1086;&#1073;&#1091;&#1095;&#1072;&#1102;&#1097;&#1080;&#1093;&#1089;&#1103;" TargetMode="External"/><Relationship Id="rId6" Type="http://schemas.openxmlformats.org/officeDocument/2006/relationships/hyperlink" Target="&#1055;&#1040;&#1055;&#1050;&#1040;%20&#1077;-&#1052;&#1040;&#1058;&#1045;&#1056;&#1048;&#1040;&#1051;&#1067;\6%20&#1055;&#1088;&#1086;&#1092;&#1077;&#1089;&#1089;&#1080;&#1086;&#1085;&#1072;&#1083;&#1100;&#1085;&#1086;&#1077;%20&#1089;&#1072;&#1084;&#1086;&#1089;&#1086;&#1074;&#1077;&#1088;&#1096;&#1077;&#1085;&#1089;&#1090;&#1074;&#1086;&#1074;&#1072;&#1085;&#1080;&#1077;" TargetMode="External"/><Relationship Id="rId5" Type="http://schemas.openxmlformats.org/officeDocument/2006/relationships/hyperlink" Target="&#1055;&#1040;&#1055;&#1050;&#1040;%20&#1077;-&#1052;&#1040;&#1058;&#1045;&#1056;&#1048;&#1040;&#1051;&#1067;\5%20&#1044;&#1086;&#1087;&#1086;&#1083;&#1085;&#1080;&#1090;&#1077;&#1083;&#1100;&#1085;&#1099;&#1077;%20&#1087;&#1072;&#1088;&#1072;&#1084;&#1077;&#1090;&#1088;&#1099;" TargetMode="External"/><Relationship Id="rId4" Type="http://schemas.openxmlformats.org/officeDocument/2006/relationships/hyperlink" Target="&#1055;&#1040;&#1055;&#1050;&#1040;%20&#1077;-&#1052;&#1040;&#1058;&#1045;&#1056;&#1048;&#1040;&#1051;&#1067;\4%20&#1059;&#1095;&#1072;&#1089;&#1090;&#1080;&#1077;%20&#1074;%20&#1084;&#1077;&#1090;&#1086;&#1076;&#1080;&#1095;&#1077;&#1089;&#1082;&#1086;&#1081;%20&#1088;&#1072;&#1073;&#1086;&#1090;&#1077;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N60"/>
  <sheetViews>
    <sheetView tabSelected="1" zoomScale="85" zoomScaleNormal="85" workbookViewId="0">
      <selection activeCell="Q10" sqref="Q10"/>
    </sheetView>
  </sheetViews>
  <sheetFormatPr defaultRowHeight="15.75" x14ac:dyDescent="0.25"/>
  <cols>
    <col min="1" max="1" width="8" style="112" customWidth="1"/>
    <col min="2" max="2" width="81.85546875" style="37" customWidth="1"/>
    <col min="3" max="3" width="33.42578125" style="37" customWidth="1"/>
    <col min="4" max="4" width="20.7109375" style="37" customWidth="1"/>
    <col min="5" max="5" width="5.28515625" style="87" hidden="1" customWidth="1"/>
    <col min="6" max="7" width="8" style="87" hidden="1" customWidth="1"/>
    <col min="8" max="8" width="25.140625" style="37" hidden="1" customWidth="1"/>
    <col min="9" max="9" width="28.85546875" style="37" hidden="1" customWidth="1"/>
    <col min="10" max="10" width="26.5703125" style="37" hidden="1" customWidth="1"/>
    <col min="11" max="11" width="27.85546875" style="37" hidden="1" customWidth="1"/>
    <col min="12" max="12" width="24.85546875" style="37" hidden="1" customWidth="1"/>
    <col min="13" max="16384" width="9.140625" style="37"/>
  </cols>
  <sheetData>
    <row r="1" spans="1:12" s="38" customFormat="1" ht="71.25" customHeight="1" x14ac:dyDescent="0.25">
      <c r="A1" s="34"/>
      <c r="B1" s="35" t="s">
        <v>53</v>
      </c>
      <c r="C1" s="35"/>
      <c r="D1" s="35"/>
      <c r="E1" s="36"/>
      <c r="F1" s="36"/>
      <c r="G1" s="36"/>
      <c r="H1" s="37"/>
      <c r="I1" s="37"/>
      <c r="J1" s="37"/>
      <c r="K1" s="37"/>
      <c r="L1" s="37"/>
    </row>
    <row r="2" spans="1:12" s="38" customFormat="1" ht="27.75" x14ac:dyDescent="0.25">
      <c r="A2" s="34"/>
      <c r="B2" s="39" t="s">
        <v>114</v>
      </c>
      <c r="C2" s="39"/>
      <c r="D2" s="39"/>
      <c r="E2" s="22"/>
      <c r="F2" s="22"/>
      <c r="G2" s="22"/>
    </row>
    <row r="3" spans="1:12" s="38" customFormat="1" ht="42" customHeight="1" x14ac:dyDescent="0.25">
      <c r="A3" s="34"/>
      <c r="B3" s="39" t="s">
        <v>209</v>
      </c>
      <c r="C3" s="39"/>
      <c r="D3" s="39"/>
      <c r="E3" s="40"/>
      <c r="F3" s="22"/>
      <c r="G3" s="22"/>
    </row>
    <row r="4" spans="1:12" s="38" customFormat="1" ht="23.25" customHeight="1" x14ac:dyDescent="0.25">
      <c r="A4" s="34"/>
      <c r="B4" s="39" t="s">
        <v>100</v>
      </c>
      <c r="C4" s="39"/>
      <c r="D4" s="39"/>
      <c r="E4" s="40"/>
      <c r="F4" s="22"/>
      <c r="G4" s="22"/>
    </row>
    <row r="5" spans="1:12" s="38" customFormat="1" ht="18.75" customHeight="1" x14ac:dyDescent="0.25">
      <c r="A5" s="34"/>
      <c r="B5" s="39"/>
      <c r="C5" s="39"/>
      <c r="D5" s="39"/>
      <c r="E5" s="40"/>
      <c r="F5" s="40"/>
      <c r="G5" s="40"/>
    </row>
    <row r="6" spans="1:12" ht="20.25" x14ac:dyDescent="0.25">
      <c r="A6" s="34"/>
      <c r="B6" s="39" t="s">
        <v>75</v>
      </c>
      <c r="C6" s="39"/>
      <c r="D6" s="39"/>
      <c r="E6" s="40"/>
      <c r="F6" s="22"/>
      <c r="G6" s="22"/>
    </row>
    <row r="7" spans="1:12" ht="20.25" customHeight="1" x14ac:dyDescent="0.25">
      <c r="A7" s="41"/>
      <c r="B7" s="23" t="s">
        <v>67</v>
      </c>
      <c r="C7" s="23"/>
      <c r="D7" s="23"/>
      <c r="E7" s="42"/>
      <c r="F7" s="22"/>
      <c r="G7" s="22"/>
    </row>
    <row r="8" spans="1:12" ht="20.25" x14ac:dyDescent="0.25">
      <c r="A8" s="41"/>
      <c r="B8" s="23" t="s">
        <v>70</v>
      </c>
      <c r="C8" s="23"/>
      <c r="D8" s="23"/>
      <c r="F8" s="22"/>
      <c r="G8" s="22"/>
    </row>
    <row r="9" spans="1:12" ht="20.25" customHeight="1" x14ac:dyDescent="0.25">
      <c r="A9" s="41"/>
      <c r="B9" s="23" t="s">
        <v>66</v>
      </c>
      <c r="C9" s="23"/>
      <c r="D9" s="23"/>
      <c r="F9" s="42"/>
      <c r="G9" s="42"/>
    </row>
    <row r="10" spans="1:12" x14ac:dyDescent="0.25">
      <c r="A10" s="41"/>
      <c r="B10" s="23" t="s">
        <v>68</v>
      </c>
      <c r="C10" s="23"/>
      <c r="D10" s="23"/>
      <c r="F10" s="42"/>
      <c r="G10" s="42"/>
    </row>
    <row r="11" spans="1:12" ht="15.75" customHeight="1" x14ac:dyDescent="0.25">
      <c r="A11" s="41"/>
      <c r="B11" s="23" t="s">
        <v>69</v>
      </c>
      <c r="C11" s="23"/>
      <c r="D11" s="23"/>
      <c r="F11" s="42"/>
      <c r="G11" s="42"/>
    </row>
    <row r="12" spans="1:12" ht="46.5" customHeight="1" thickBot="1" x14ac:dyDescent="0.3">
      <c r="A12" s="21"/>
      <c r="B12" s="43" t="s">
        <v>113</v>
      </c>
      <c r="C12" s="43"/>
      <c r="D12" s="43"/>
      <c r="E12" s="115"/>
      <c r="F12" s="21"/>
      <c r="G12" s="22"/>
      <c r="H12" s="44" t="s">
        <v>76</v>
      </c>
      <c r="I12" s="44"/>
      <c r="J12" s="44"/>
      <c r="K12" s="44"/>
      <c r="L12" s="44"/>
    </row>
    <row r="13" spans="1:12" ht="164.25" customHeight="1" thickBot="1" x14ac:dyDescent="0.3">
      <c r="A13" s="45" t="s">
        <v>0</v>
      </c>
      <c r="B13" s="46" t="s">
        <v>193</v>
      </c>
      <c r="C13" s="46" t="s">
        <v>77</v>
      </c>
      <c r="D13" s="141" t="s">
        <v>199</v>
      </c>
      <c r="E13" s="19" t="s">
        <v>200</v>
      </c>
      <c r="F13" s="19" t="s">
        <v>201</v>
      </c>
      <c r="G13" s="142" t="s">
        <v>65</v>
      </c>
      <c r="H13" s="47">
        <v>0</v>
      </c>
      <c r="I13" s="48">
        <v>2</v>
      </c>
      <c r="J13" s="48">
        <v>3</v>
      </c>
      <c r="K13" s="48">
        <v>4</v>
      </c>
      <c r="L13" s="49">
        <v>5</v>
      </c>
    </row>
    <row r="14" spans="1:12" ht="60" customHeight="1" thickBot="1" x14ac:dyDescent="0.3">
      <c r="A14" s="50"/>
      <c r="B14" s="25" t="s">
        <v>195</v>
      </c>
      <c r="C14" s="26"/>
      <c r="D14" s="141" t="s">
        <v>202</v>
      </c>
      <c r="E14" s="117">
        <f>F14/G14</f>
        <v>0.7</v>
      </c>
      <c r="F14" s="143">
        <f>SUM(F15:F17)</f>
        <v>7</v>
      </c>
      <c r="G14" s="143">
        <f>SUM(G15:G16)</f>
        <v>10</v>
      </c>
      <c r="H14" s="51"/>
      <c r="I14" s="52"/>
      <c r="J14" s="52"/>
      <c r="K14" s="52"/>
      <c r="L14" s="53"/>
    </row>
    <row r="15" spans="1:12" ht="63" x14ac:dyDescent="0.25">
      <c r="A15" s="54" t="s">
        <v>1</v>
      </c>
      <c r="B15" s="55" t="s">
        <v>170</v>
      </c>
      <c r="C15" s="56" t="s">
        <v>171</v>
      </c>
      <c r="D15" s="144"/>
      <c r="E15" s="145">
        <v>1</v>
      </c>
      <c r="F15" s="15">
        <v>4</v>
      </c>
      <c r="G15" s="146">
        <v>5</v>
      </c>
      <c r="H15" s="57" t="s">
        <v>172</v>
      </c>
      <c r="I15" s="58" t="s">
        <v>173</v>
      </c>
      <c r="J15" s="58" t="s">
        <v>174</v>
      </c>
      <c r="K15" s="58" t="s">
        <v>175</v>
      </c>
      <c r="L15" s="59" t="s">
        <v>176</v>
      </c>
    </row>
    <row r="16" spans="1:12" ht="126" x14ac:dyDescent="0.25">
      <c r="A16" s="54" t="s">
        <v>2</v>
      </c>
      <c r="B16" s="60" t="s">
        <v>177</v>
      </c>
      <c r="C16" s="61" t="s">
        <v>178</v>
      </c>
      <c r="D16" s="147"/>
      <c r="E16" s="148">
        <f>F16/G16</f>
        <v>0.6</v>
      </c>
      <c r="F16" s="149">
        <v>3</v>
      </c>
      <c r="G16" s="150">
        <v>5</v>
      </c>
      <c r="H16" s="62" t="s">
        <v>179</v>
      </c>
      <c r="I16" s="63" t="s">
        <v>180</v>
      </c>
      <c r="J16" s="63" t="s">
        <v>181</v>
      </c>
      <c r="K16" s="63" t="s">
        <v>182</v>
      </c>
      <c r="L16" s="64" t="s">
        <v>183</v>
      </c>
    </row>
    <row r="17" spans="1:14" ht="174" thickBot="1" x14ac:dyDescent="0.3">
      <c r="A17" s="54" t="s">
        <v>3</v>
      </c>
      <c r="B17" s="65" t="s">
        <v>184</v>
      </c>
      <c r="C17" s="66" t="s">
        <v>185</v>
      </c>
      <c r="D17" s="151"/>
      <c r="E17" s="152"/>
      <c r="F17" s="152"/>
      <c r="G17" s="153"/>
      <c r="H17" s="67" t="s">
        <v>144</v>
      </c>
      <c r="I17" s="68" t="s">
        <v>186</v>
      </c>
      <c r="J17" s="68" t="s">
        <v>187</v>
      </c>
      <c r="K17" s="68" t="s">
        <v>188</v>
      </c>
      <c r="L17" s="69" t="s">
        <v>189</v>
      </c>
    </row>
    <row r="18" spans="1:14" ht="21" customHeight="1" thickBot="1" x14ac:dyDescent="0.3">
      <c r="A18" s="70"/>
      <c r="B18" s="30"/>
      <c r="C18" s="30"/>
      <c r="D18" s="154"/>
      <c r="E18" s="16"/>
      <c r="F18" s="155"/>
      <c r="G18" s="155"/>
      <c r="H18" s="71"/>
      <c r="I18" s="72"/>
      <c r="J18" s="72"/>
      <c r="K18" s="72"/>
      <c r="L18" s="73"/>
    </row>
    <row r="19" spans="1:14" ht="79.5" customHeight="1" thickBot="1" x14ac:dyDescent="0.3">
      <c r="A19" s="50"/>
      <c r="B19" s="25" t="s">
        <v>81</v>
      </c>
      <c r="C19" s="26"/>
      <c r="D19" s="141" t="s">
        <v>203</v>
      </c>
      <c r="E19" s="117">
        <f>F19/G19</f>
        <v>0.6</v>
      </c>
      <c r="F19" s="143">
        <f>SUM(F20:F22)</f>
        <v>6</v>
      </c>
      <c r="G19" s="143">
        <f>SUM(G20:G21)</f>
        <v>10</v>
      </c>
      <c r="H19" s="74"/>
      <c r="I19" s="75"/>
      <c r="J19" s="75"/>
      <c r="K19" s="75"/>
      <c r="L19" s="76"/>
    </row>
    <row r="20" spans="1:14" ht="63" x14ac:dyDescent="0.25">
      <c r="A20" s="77" t="s">
        <v>78</v>
      </c>
      <c r="B20" s="78" t="s">
        <v>190</v>
      </c>
      <c r="C20" s="55" t="s">
        <v>91</v>
      </c>
      <c r="D20" s="144"/>
      <c r="E20" s="145">
        <f>F20/G20</f>
        <v>0.6</v>
      </c>
      <c r="F20" s="15">
        <v>3</v>
      </c>
      <c r="G20" s="146">
        <v>5</v>
      </c>
      <c r="H20" s="57" t="s">
        <v>82</v>
      </c>
      <c r="I20" s="58" t="s">
        <v>83</v>
      </c>
      <c r="J20" s="58" t="s">
        <v>84</v>
      </c>
      <c r="K20" s="58" t="s">
        <v>85</v>
      </c>
      <c r="L20" s="59" t="s">
        <v>86</v>
      </c>
    </row>
    <row r="21" spans="1:14" ht="63" x14ac:dyDescent="0.25">
      <c r="A21" s="77" t="s">
        <v>79</v>
      </c>
      <c r="B21" s="79" t="s">
        <v>191</v>
      </c>
      <c r="C21" s="60" t="s">
        <v>91</v>
      </c>
      <c r="D21" s="147"/>
      <c r="E21" s="148">
        <f>F21/G21</f>
        <v>0.6</v>
      </c>
      <c r="F21" s="149">
        <v>3</v>
      </c>
      <c r="G21" s="150">
        <v>5</v>
      </c>
      <c r="H21" s="62" t="s">
        <v>82</v>
      </c>
      <c r="I21" s="63" t="s">
        <v>87</v>
      </c>
      <c r="J21" s="63" t="s">
        <v>88</v>
      </c>
      <c r="K21" s="63" t="s">
        <v>89</v>
      </c>
      <c r="L21" s="64" t="s">
        <v>90</v>
      </c>
    </row>
    <row r="22" spans="1:14" ht="21.75" thickBot="1" x14ac:dyDescent="0.3">
      <c r="A22" s="77" t="s">
        <v>80</v>
      </c>
      <c r="B22" s="65" t="s">
        <v>150</v>
      </c>
      <c r="C22" s="65"/>
      <c r="D22" s="151"/>
      <c r="E22" s="152"/>
      <c r="F22" s="152"/>
      <c r="G22" s="153"/>
      <c r="H22" s="67"/>
      <c r="I22" s="68"/>
      <c r="J22" s="68"/>
      <c r="K22" s="68"/>
      <c r="L22" s="80"/>
    </row>
    <row r="23" spans="1:14" ht="120" customHeight="1" thickBot="1" x14ac:dyDescent="0.3">
      <c r="A23" s="50"/>
      <c r="B23" s="25" t="s">
        <v>92</v>
      </c>
      <c r="C23" s="26"/>
      <c r="D23" s="141" t="s">
        <v>204</v>
      </c>
      <c r="E23" s="18">
        <f>F23/G23</f>
        <v>0.6</v>
      </c>
      <c r="F23" s="143">
        <f>SUM(F24:F27)</f>
        <v>12</v>
      </c>
      <c r="G23" s="143">
        <f>SUM(G24:G27)</f>
        <v>20</v>
      </c>
      <c r="H23" s="51"/>
      <c r="I23" s="52"/>
      <c r="J23" s="52"/>
      <c r="K23" s="52"/>
      <c r="L23" s="53"/>
    </row>
    <row r="24" spans="1:14" ht="94.5" x14ac:dyDescent="0.25">
      <c r="A24" s="77" t="s">
        <v>4</v>
      </c>
      <c r="B24" s="55" t="s">
        <v>98</v>
      </c>
      <c r="C24" s="55" t="s">
        <v>152</v>
      </c>
      <c r="D24" s="144"/>
      <c r="E24" s="145">
        <f>F24/G24</f>
        <v>0.6</v>
      </c>
      <c r="F24" s="15">
        <v>3</v>
      </c>
      <c r="G24" s="146">
        <v>5</v>
      </c>
      <c r="H24" s="57" t="s">
        <v>97</v>
      </c>
      <c r="I24" s="58" t="s">
        <v>95</v>
      </c>
      <c r="J24" s="58" t="s">
        <v>93</v>
      </c>
      <c r="K24" s="58" t="s">
        <v>94</v>
      </c>
      <c r="L24" s="59" t="s">
        <v>96</v>
      </c>
    </row>
    <row r="25" spans="1:14" ht="47.25" x14ac:dyDescent="0.25">
      <c r="A25" s="77" t="s">
        <v>5</v>
      </c>
      <c r="B25" s="60" t="s">
        <v>99</v>
      </c>
      <c r="C25" s="60" t="s">
        <v>101</v>
      </c>
      <c r="D25" s="147"/>
      <c r="E25" s="148">
        <f>F25/G25</f>
        <v>0.6</v>
      </c>
      <c r="F25" s="149">
        <v>3</v>
      </c>
      <c r="G25" s="150">
        <v>5</v>
      </c>
      <c r="H25" s="62" t="s">
        <v>104</v>
      </c>
      <c r="I25" s="63" t="s">
        <v>105</v>
      </c>
      <c r="J25" s="63" t="s">
        <v>108</v>
      </c>
      <c r="K25" s="63" t="s">
        <v>102</v>
      </c>
      <c r="L25" s="64" t="s">
        <v>103</v>
      </c>
    </row>
    <row r="26" spans="1:14" ht="63.75" thickBot="1" x14ac:dyDescent="0.3">
      <c r="A26" s="81" t="s">
        <v>6</v>
      </c>
      <c r="B26" s="65" t="s">
        <v>106</v>
      </c>
      <c r="C26" s="65" t="s">
        <v>112</v>
      </c>
      <c r="D26" s="147"/>
      <c r="E26" s="148">
        <f>F26/G26</f>
        <v>0.6</v>
      </c>
      <c r="F26" s="149">
        <v>3</v>
      </c>
      <c r="G26" s="150">
        <v>5</v>
      </c>
      <c r="H26" s="67" t="s">
        <v>133</v>
      </c>
      <c r="I26" s="68" t="s">
        <v>111</v>
      </c>
      <c r="J26" s="68" t="s">
        <v>109</v>
      </c>
      <c r="K26" s="68" t="s">
        <v>110</v>
      </c>
      <c r="L26" s="69" t="s">
        <v>107</v>
      </c>
    </row>
    <row r="27" spans="1:14" ht="48" thickBot="1" x14ac:dyDescent="0.3">
      <c r="A27" s="81" t="s">
        <v>158</v>
      </c>
      <c r="B27" s="65" t="s">
        <v>160</v>
      </c>
      <c r="C27" s="65" t="s">
        <v>159</v>
      </c>
      <c r="D27" s="151"/>
      <c r="E27" s="156">
        <f>F27/G27</f>
        <v>0.6</v>
      </c>
      <c r="F27" s="157">
        <v>3</v>
      </c>
      <c r="G27" s="158">
        <v>5</v>
      </c>
      <c r="H27" s="67" t="s">
        <v>153</v>
      </c>
      <c r="I27" s="68" t="s">
        <v>154</v>
      </c>
      <c r="J27" s="68" t="s">
        <v>155</v>
      </c>
      <c r="K27" s="68" t="s">
        <v>156</v>
      </c>
      <c r="L27" s="69" t="s">
        <v>157</v>
      </c>
    </row>
    <row r="28" spans="1:14" ht="21" customHeight="1" thickBot="1" x14ac:dyDescent="0.3">
      <c r="A28" s="70"/>
      <c r="B28" s="29"/>
      <c r="C28" s="29"/>
      <c r="D28" s="159"/>
      <c r="E28" s="16"/>
      <c r="F28" s="155"/>
      <c r="G28" s="155"/>
      <c r="H28" s="71"/>
      <c r="I28" s="72"/>
      <c r="J28" s="72"/>
      <c r="K28" s="72"/>
      <c r="L28" s="73"/>
    </row>
    <row r="29" spans="1:14" ht="78.75" customHeight="1" thickBot="1" x14ac:dyDescent="0.3">
      <c r="A29" s="50"/>
      <c r="B29" s="25" t="s">
        <v>126</v>
      </c>
      <c r="C29" s="26"/>
      <c r="D29" s="141" t="s">
        <v>205</v>
      </c>
      <c r="E29" s="117">
        <f>F29/G29</f>
        <v>0.46666666666666667</v>
      </c>
      <c r="F29" s="143">
        <f>SUM(F30:F32)</f>
        <v>7</v>
      </c>
      <c r="G29" s="143">
        <f>SUM(G30:G32)</f>
        <v>15</v>
      </c>
      <c r="H29" s="74"/>
      <c r="I29" s="75"/>
      <c r="J29" s="75"/>
      <c r="K29" s="75"/>
      <c r="L29" s="76"/>
    </row>
    <row r="30" spans="1:14" ht="63.75" thickBot="1" x14ac:dyDescent="0.3">
      <c r="A30" s="77" t="s">
        <v>7</v>
      </c>
      <c r="B30" s="55" t="s">
        <v>161</v>
      </c>
      <c r="C30" s="55" t="s">
        <v>162</v>
      </c>
      <c r="D30" s="144"/>
      <c r="E30" s="145">
        <f>F30/G30</f>
        <v>0.2</v>
      </c>
      <c r="F30" s="15">
        <v>1</v>
      </c>
      <c r="G30" s="146">
        <v>5</v>
      </c>
      <c r="H30" s="57" t="s">
        <v>133</v>
      </c>
      <c r="I30" s="58" t="s">
        <v>128</v>
      </c>
      <c r="J30" s="58" t="s">
        <v>130</v>
      </c>
      <c r="K30" s="58" t="s">
        <v>134</v>
      </c>
      <c r="L30" s="58" t="s">
        <v>129</v>
      </c>
    </row>
    <row r="31" spans="1:14" ht="79.5" thickBot="1" x14ac:dyDescent="0.3">
      <c r="A31" s="77" t="s">
        <v>8</v>
      </c>
      <c r="B31" s="82" t="s">
        <v>194</v>
      </c>
      <c r="C31" s="55" t="s">
        <v>167</v>
      </c>
      <c r="D31" s="147"/>
      <c r="E31" s="148">
        <f>F31/G31</f>
        <v>0.6</v>
      </c>
      <c r="F31" s="149">
        <v>3</v>
      </c>
      <c r="G31" s="150">
        <v>5</v>
      </c>
      <c r="H31" s="83" t="s">
        <v>133</v>
      </c>
      <c r="I31" s="84" t="s">
        <v>132</v>
      </c>
      <c r="J31" s="84" t="s">
        <v>163</v>
      </c>
      <c r="K31" s="84" t="s">
        <v>89</v>
      </c>
      <c r="L31" s="85" t="s">
        <v>90</v>
      </c>
    </row>
    <row r="32" spans="1:14" ht="48" thickBot="1" x14ac:dyDescent="0.3">
      <c r="A32" s="77" t="s">
        <v>63</v>
      </c>
      <c r="B32" s="86" t="s">
        <v>166</v>
      </c>
      <c r="C32" s="55" t="s">
        <v>165</v>
      </c>
      <c r="D32" s="160"/>
      <c r="E32" s="156">
        <f>F32/G32</f>
        <v>0.6</v>
      </c>
      <c r="F32" s="157">
        <v>3</v>
      </c>
      <c r="G32" s="158">
        <v>5</v>
      </c>
      <c r="H32" s="83" t="s">
        <v>133</v>
      </c>
      <c r="I32" s="84" t="s">
        <v>132</v>
      </c>
      <c r="J32" s="84" t="s">
        <v>131</v>
      </c>
      <c r="K32" s="84" t="s">
        <v>89</v>
      </c>
      <c r="L32" s="85" t="s">
        <v>90</v>
      </c>
      <c r="M32" s="87"/>
      <c r="N32" s="87"/>
    </row>
    <row r="33" spans="1:13" ht="21" customHeight="1" thickBot="1" x14ac:dyDescent="0.3">
      <c r="A33" s="50"/>
      <c r="B33" s="25" t="s">
        <v>168</v>
      </c>
      <c r="C33" s="26"/>
      <c r="D33" s="141" t="s">
        <v>206</v>
      </c>
      <c r="E33" s="18"/>
      <c r="F33" s="161">
        <f>SUM(F34:F36)</f>
        <v>6</v>
      </c>
      <c r="G33" s="161">
        <f>SUM(G34:G36)</f>
        <v>5</v>
      </c>
      <c r="H33" s="51"/>
      <c r="I33" s="52"/>
      <c r="J33" s="52"/>
      <c r="K33" s="52"/>
      <c r="L33" s="53"/>
    </row>
    <row r="34" spans="1:13" ht="63" x14ac:dyDescent="0.25">
      <c r="A34" s="77" t="s">
        <v>9</v>
      </c>
      <c r="B34" s="55" t="s">
        <v>169</v>
      </c>
      <c r="C34" s="55" t="s">
        <v>164</v>
      </c>
      <c r="D34" s="162"/>
      <c r="E34" s="163"/>
      <c r="F34" s="164">
        <v>2</v>
      </c>
      <c r="G34" s="165"/>
      <c r="H34" s="57" t="s">
        <v>60</v>
      </c>
      <c r="I34" s="63" t="s">
        <v>141</v>
      </c>
      <c r="J34" s="63" t="s">
        <v>148</v>
      </c>
      <c r="K34" s="63" t="s">
        <v>143</v>
      </c>
      <c r="L34" s="63" t="s">
        <v>142</v>
      </c>
    </row>
    <row r="35" spans="1:13" ht="32.25" thickBot="1" x14ac:dyDescent="0.3">
      <c r="A35" s="77" t="s">
        <v>115</v>
      </c>
      <c r="B35" s="65" t="s">
        <v>72</v>
      </c>
      <c r="C35" s="60"/>
      <c r="D35" s="147"/>
      <c r="E35" s="148">
        <f>F35/G35</f>
        <v>0.8</v>
      </c>
      <c r="F35" s="149">
        <v>4</v>
      </c>
      <c r="G35" s="150">
        <v>5</v>
      </c>
      <c r="H35" s="62"/>
      <c r="I35" s="63"/>
      <c r="J35" s="63"/>
      <c r="K35" s="63"/>
      <c r="L35" s="63"/>
    </row>
    <row r="36" spans="1:13" ht="32.25" thickBot="1" x14ac:dyDescent="0.3">
      <c r="A36" s="77" t="s">
        <v>116</v>
      </c>
      <c r="B36" s="65" t="s">
        <v>72</v>
      </c>
      <c r="C36" s="65"/>
      <c r="D36" s="151"/>
      <c r="E36" s="152"/>
      <c r="F36" s="152"/>
      <c r="G36" s="153"/>
      <c r="H36" s="67"/>
      <c r="I36" s="68"/>
      <c r="J36" s="68"/>
      <c r="K36" s="68"/>
      <c r="L36" s="69"/>
    </row>
    <row r="37" spans="1:13" s="89" customFormat="1" ht="21" customHeight="1" thickBot="1" x14ac:dyDescent="0.3">
      <c r="A37" s="88"/>
      <c r="B37" s="27" t="s">
        <v>117</v>
      </c>
      <c r="C37" s="28"/>
      <c r="D37" s="141" t="s">
        <v>207</v>
      </c>
      <c r="E37" s="17"/>
      <c r="F37" s="143">
        <f>SUM(F38:F41)</f>
        <v>12</v>
      </c>
      <c r="G37" s="143">
        <f>SUM(G38:G40)</f>
        <v>10</v>
      </c>
      <c r="H37" s="51"/>
      <c r="I37" s="52"/>
      <c r="J37" s="52"/>
      <c r="K37" s="52"/>
      <c r="L37" s="53"/>
    </row>
    <row r="38" spans="1:13" s="89" customFormat="1" ht="47.25" x14ac:dyDescent="0.25">
      <c r="A38" s="90" t="s">
        <v>118</v>
      </c>
      <c r="B38" s="55" t="s">
        <v>192</v>
      </c>
      <c r="C38" s="55" t="s">
        <v>146</v>
      </c>
      <c r="D38" s="162"/>
      <c r="E38" s="145">
        <f>F38/G38</f>
        <v>0.8</v>
      </c>
      <c r="F38" s="15">
        <v>4</v>
      </c>
      <c r="G38" s="146">
        <v>5</v>
      </c>
      <c r="H38" s="91" t="s">
        <v>135</v>
      </c>
      <c r="I38" s="91" t="s">
        <v>57</v>
      </c>
      <c r="J38" s="91" t="s">
        <v>58</v>
      </c>
      <c r="K38" s="91" t="s">
        <v>59</v>
      </c>
      <c r="L38" s="92" t="s">
        <v>136</v>
      </c>
    </row>
    <row r="39" spans="1:13" s="89" customFormat="1" ht="47.25" x14ac:dyDescent="0.25">
      <c r="A39" s="90" t="s">
        <v>119</v>
      </c>
      <c r="B39" s="60" t="s">
        <v>73</v>
      </c>
      <c r="C39" s="60" t="s">
        <v>61</v>
      </c>
      <c r="D39" s="147"/>
      <c r="E39" s="148">
        <f>F39/G39</f>
        <v>0.8</v>
      </c>
      <c r="F39" s="149">
        <v>4</v>
      </c>
      <c r="G39" s="150">
        <v>5</v>
      </c>
      <c r="H39" s="93" t="s">
        <v>145</v>
      </c>
      <c r="I39" s="94" t="s">
        <v>62</v>
      </c>
      <c r="J39" s="94" t="s">
        <v>61</v>
      </c>
      <c r="K39" s="94" t="s">
        <v>64</v>
      </c>
      <c r="L39" s="94" t="s">
        <v>74</v>
      </c>
      <c r="M39" s="95"/>
    </row>
    <row r="40" spans="1:13" s="89" customFormat="1" ht="47.25" x14ac:dyDescent="0.25">
      <c r="A40" s="96" t="s">
        <v>120</v>
      </c>
      <c r="B40" s="97" t="s">
        <v>121</v>
      </c>
      <c r="C40" s="60" t="s">
        <v>147</v>
      </c>
      <c r="D40" s="147"/>
      <c r="E40" s="166"/>
      <c r="F40" s="167">
        <v>4</v>
      </c>
      <c r="G40" s="168"/>
      <c r="H40" s="93" t="s">
        <v>71</v>
      </c>
      <c r="I40" s="94" t="s">
        <v>137</v>
      </c>
      <c r="J40" s="94" t="s">
        <v>138</v>
      </c>
      <c r="K40" s="94" t="s">
        <v>140</v>
      </c>
      <c r="L40" s="94" t="s">
        <v>139</v>
      </c>
    </row>
    <row r="41" spans="1:13" s="89" customFormat="1" ht="21.75" thickBot="1" x14ac:dyDescent="0.3">
      <c r="A41" s="98" t="s">
        <v>122</v>
      </c>
      <c r="B41" s="65" t="s">
        <v>127</v>
      </c>
      <c r="C41" s="65"/>
      <c r="D41" s="151"/>
      <c r="E41" s="152"/>
      <c r="F41" s="152"/>
      <c r="G41" s="153"/>
      <c r="H41" s="99"/>
      <c r="I41" s="100"/>
      <c r="J41" s="100"/>
      <c r="K41" s="100"/>
      <c r="L41" s="76"/>
    </row>
    <row r="42" spans="1:13" s="103" customFormat="1" ht="40.5" customHeight="1" thickBot="1" x14ac:dyDescent="0.3">
      <c r="A42" s="101"/>
      <c r="B42" s="102" t="s">
        <v>151</v>
      </c>
      <c r="C42" s="102"/>
      <c r="D42" s="141" t="s">
        <v>208</v>
      </c>
      <c r="E42" s="20"/>
      <c r="F42" s="161">
        <f>SUM(F43:F45)</f>
        <v>0</v>
      </c>
      <c r="G42" s="143">
        <f>SUM(G43:G45)</f>
        <v>0</v>
      </c>
      <c r="H42" s="51"/>
      <c r="I42" s="52"/>
      <c r="J42" s="52"/>
      <c r="K42" s="52"/>
      <c r="L42" s="53"/>
    </row>
    <row r="43" spans="1:13" s="103" customFormat="1" ht="21" x14ac:dyDescent="0.25">
      <c r="A43" s="104" t="s">
        <v>123</v>
      </c>
      <c r="B43" s="105"/>
      <c r="C43" s="55"/>
      <c r="D43" s="144"/>
      <c r="E43" s="164"/>
      <c r="F43" s="167"/>
      <c r="G43" s="165"/>
      <c r="H43" s="106"/>
      <c r="I43" s="91"/>
      <c r="J43" s="91"/>
      <c r="K43" s="91"/>
      <c r="L43" s="92"/>
    </row>
    <row r="44" spans="1:13" s="103" customFormat="1" ht="21" x14ac:dyDescent="0.25">
      <c r="A44" s="107" t="s">
        <v>124</v>
      </c>
      <c r="B44" s="108"/>
      <c r="C44" s="60"/>
      <c r="D44" s="147"/>
      <c r="E44" s="167"/>
      <c r="F44" s="167"/>
      <c r="G44" s="168"/>
      <c r="H44" s="93"/>
      <c r="I44" s="94"/>
      <c r="J44" s="94"/>
      <c r="K44" s="94"/>
      <c r="L44" s="109"/>
    </row>
    <row r="45" spans="1:13" s="103" customFormat="1" ht="21.75" thickBot="1" x14ac:dyDescent="0.3">
      <c r="A45" s="110" t="s">
        <v>125</v>
      </c>
      <c r="B45" s="111"/>
      <c r="C45" s="65"/>
      <c r="D45" s="151"/>
      <c r="E45" s="152"/>
      <c r="F45" s="152"/>
      <c r="G45" s="153"/>
      <c r="H45" s="99"/>
      <c r="I45" s="100"/>
      <c r="J45" s="100"/>
      <c r="K45" s="100"/>
      <c r="L45" s="80"/>
    </row>
    <row r="46" spans="1:13" ht="51.75" hidden="1" customHeight="1" thickBot="1" x14ac:dyDescent="0.3">
      <c r="A46" s="13" t="s">
        <v>196</v>
      </c>
      <c r="B46" s="116" t="str">
        <f>IF(E46&gt;$B$55,$C$55,IF(E46&gt;$B$56,$C$56,IF(E46&gt;$B$57,$C$57)))</f>
        <v>ПЕРВАЯ КАТЕГОРИЯ</v>
      </c>
      <c r="C46" s="116" t="str">
        <f>B46</f>
        <v>ПЕРВАЯ КАТЕГОРИЯ</v>
      </c>
      <c r="D46" s="14" t="s">
        <v>10</v>
      </c>
      <c r="E46" s="117">
        <f>F46/G46</f>
        <v>0.7142857142857143</v>
      </c>
      <c r="F46" s="118">
        <f>F14+F19+F23+F29+F33+F37+F42</f>
        <v>50</v>
      </c>
      <c r="G46" s="118">
        <f>G14+G19+G23+G29+G33+G37+G42</f>
        <v>70</v>
      </c>
    </row>
    <row r="47" spans="1:13" ht="18.75" hidden="1" x14ac:dyDescent="0.25">
      <c r="A47" s="24"/>
      <c r="B47" s="119"/>
      <c r="C47" s="120"/>
      <c r="D47" s="6"/>
      <c r="E47" s="120"/>
      <c r="F47" s="7"/>
      <c r="G47" s="121"/>
    </row>
    <row r="48" spans="1:13" ht="18.75" hidden="1" x14ac:dyDescent="0.25">
      <c r="A48" s="122"/>
      <c r="B48" s="123"/>
      <c r="C48" s="124"/>
      <c r="D48" s="124"/>
      <c r="E48" s="124"/>
      <c r="F48" s="124"/>
      <c r="G48" s="125"/>
    </row>
    <row r="49" spans="1:7" ht="18.75" hidden="1" x14ac:dyDescent="0.25">
      <c r="A49" s="8"/>
      <c r="B49" s="126" t="s">
        <v>197</v>
      </c>
      <c r="C49" s="127"/>
      <c r="D49" s="5"/>
      <c r="E49" s="5"/>
      <c r="F49" s="5"/>
      <c r="G49" s="128"/>
    </row>
    <row r="50" spans="1:7" ht="18.75" hidden="1" x14ac:dyDescent="0.25">
      <c r="A50" s="8"/>
      <c r="B50" s="123"/>
      <c r="C50" s="127"/>
      <c r="D50" s="5"/>
      <c r="E50" s="5"/>
      <c r="F50" s="5"/>
      <c r="G50" s="128"/>
    </row>
    <row r="51" spans="1:7" ht="18.75" hidden="1" x14ac:dyDescent="0.25">
      <c r="A51" s="129"/>
      <c r="B51" s="123"/>
      <c r="C51" s="124"/>
      <c r="D51" s="124"/>
      <c r="E51" s="124"/>
      <c r="F51" s="124"/>
      <c r="G51" s="125"/>
    </row>
    <row r="52" spans="1:7" hidden="1" x14ac:dyDescent="0.25">
      <c r="A52" s="130"/>
      <c r="B52" s="131"/>
      <c r="C52" s="131"/>
      <c r="D52" s="131"/>
      <c r="E52" s="131"/>
      <c r="F52" s="131"/>
      <c r="G52" s="132"/>
    </row>
    <row r="53" spans="1:7" hidden="1" x14ac:dyDescent="0.25">
      <c r="A53" s="8"/>
      <c r="B53" s="5"/>
      <c r="C53" s="5"/>
      <c r="D53" s="5"/>
      <c r="E53" s="5"/>
      <c r="F53" s="5"/>
      <c r="G53" s="128"/>
    </row>
    <row r="54" spans="1:7" hidden="1" x14ac:dyDescent="0.25">
      <c r="A54" s="8"/>
      <c r="B54" s="5"/>
      <c r="C54" s="5"/>
      <c r="D54" s="5"/>
      <c r="E54" s="5"/>
      <c r="F54" s="5"/>
      <c r="G54" s="128"/>
    </row>
    <row r="55" spans="1:7" hidden="1" x14ac:dyDescent="0.25">
      <c r="A55" s="8"/>
      <c r="B55" s="9">
        <v>0.85</v>
      </c>
      <c r="C55" s="10" t="s">
        <v>54</v>
      </c>
      <c r="D55" s="5"/>
      <c r="E55" s="5"/>
      <c r="F55" s="12"/>
      <c r="G55" s="128"/>
    </row>
    <row r="56" spans="1:7" hidden="1" x14ac:dyDescent="0.25">
      <c r="A56" s="8"/>
      <c r="B56" s="11">
        <v>0.7</v>
      </c>
      <c r="C56" s="10" t="s">
        <v>55</v>
      </c>
      <c r="D56" s="5"/>
      <c r="E56" s="5"/>
      <c r="F56" s="12"/>
      <c r="G56" s="128"/>
    </row>
    <row r="57" spans="1:7" hidden="1" x14ac:dyDescent="0.25">
      <c r="A57" s="133"/>
      <c r="B57" s="134">
        <v>0</v>
      </c>
      <c r="C57" s="135" t="s">
        <v>149</v>
      </c>
      <c r="D57" s="136"/>
      <c r="E57" s="136"/>
      <c r="F57" s="137"/>
      <c r="G57" s="138"/>
    </row>
    <row r="58" spans="1:7" x14ac:dyDescent="0.25">
      <c r="A58" s="8"/>
      <c r="B58" s="139"/>
      <c r="C58" s="5"/>
      <c r="D58" s="5"/>
      <c r="E58" s="5"/>
      <c r="F58" s="12"/>
      <c r="G58" s="5"/>
    </row>
    <row r="59" spans="1:7" ht="23.25" x14ac:dyDescent="0.25">
      <c r="A59" s="8"/>
      <c r="B59" s="140" t="s">
        <v>198</v>
      </c>
      <c r="C59" s="5"/>
      <c r="D59" s="5"/>
      <c r="E59" s="5"/>
      <c r="F59" s="5"/>
      <c r="G59" s="5"/>
    </row>
    <row r="60" spans="1:7" x14ac:dyDescent="0.25">
      <c r="B60" s="114"/>
      <c r="F60" s="113"/>
      <c r="G60" s="113"/>
    </row>
  </sheetData>
  <mergeCells count="18">
    <mergeCell ref="B28:C28"/>
    <mergeCell ref="B18:C18"/>
    <mergeCell ref="H12:L12"/>
    <mergeCell ref="B1:D1"/>
    <mergeCell ref="B2:D2"/>
    <mergeCell ref="B3:D3"/>
    <mergeCell ref="B4:D4"/>
    <mergeCell ref="B6:D6"/>
    <mergeCell ref="B5:D5"/>
    <mergeCell ref="B12:D12"/>
    <mergeCell ref="A47:A48"/>
    <mergeCell ref="B14:C14"/>
    <mergeCell ref="B19:C19"/>
    <mergeCell ref="B23:C23"/>
    <mergeCell ref="B29:C29"/>
    <mergeCell ref="B33:C33"/>
    <mergeCell ref="B37:C37"/>
    <mergeCell ref="B42:C42"/>
  </mergeCells>
  <phoneticPr fontId="14" type="noConversion"/>
  <dataValidations count="5">
    <dataValidation allowBlank="1" showInputMessage="1" showErrorMessage="1" errorTitle="ВНИМАНИЕ!" error="Введите значение &quot;0&quot;, &quot;1&quot; или &quot;2&quot;" sqref="G18" xr:uid="{02C08518-BA34-48A7-837C-E661A83355F1}"/>
    <dataValidation type="whole" allowBlank="1" showInputMessage="1" showErrorMessage="1" errorTitle="ОШИБКА" error="Введите оценку &quot;0&quot;, &quot;1&quot; или &quot;2&quot; " sqref="E36 E22 E41 E17 E43:E45" xr:uid="{CD861690-210C-4775-8E06-203346EE8335}">
      <formula1>0</formula1>
      <formula2>2</formula2>
    </dataValidation>
    <dataValidation type="whole" allowBlank="1" showInputMessage="1" showErrorMessage="1" errorTitle="ОШИБКА" error="Введите оценку &quot;0&quot;, &quot;1&quot; ,&quot;2&quot;, &quot;3&quot;, &quot;4&quot; или &quot;5&quot;" sqref="G38:G41 G15:G17 G20:G22 G43:G45 G30:G32 G24:G27 G34:G36" xr:uid="{BD64C1E9-3B0D-4A05-A755-DB1E55198490}">
      <formula1>0</formula1>
      <formula2>5</formula2>
    </dataValidation>
    <dataValidation type="whole" allowBlank="1" showInputMessage="1" showErrorMessage="1" errorTitle="ОШИБКА" error="Введите оценку от &quot;0&quot; до &quot;5&quot; " sqref="F20:F21 F15:F16 F24:F27 F30:F32 F35 F38:F40" xr:uid="{2EF569E7-FFF8-490D-8CB0-82C17CA095F5}">
      <formula1>0</formula1>
      <formula2>5</formula2>
    </dataValidation>
    <dataValidation type="whole" allowBlank="1" showInputMessage="1" showErrorMessage="1" errorTitle="ОШИБКА" error="Введите оценку от &quot;0&quot; или &quot;2&quot; " sqref="F34 F17 F22 F36 F41 F43:F45" xr:uid="{975325C6-C66B-43CC-9305-D46320947061}">
      <formula1>0</formula1>
      <formula2>2</formula2>
    </dataValidation>
  </dataValidations>
  <hyperlinks>
    <hyperlink ref="D14" r:id="rId1" xr:uid="{CA698C55-D603-462F-AF79-064482E12133}"/>
    <hyperlink ref="D19" r:id="rId2" xr:uid="{01265E40-07C9-4957-AB61-E0D2DF1B15C7}"/>
    <hyperlink ref="D23" r:id="rId3" xr:uid="{C3F666B1-6D45-4329-A003-D1020A99DD30}"/>
    <hyperlink ref="D29" r:id="rId4" xr:uid="{642412CA-C8DD-4BC3-AD63-522D5BA68926}"/>
    <hyperlink ref="D33" r:id="rId5" xr:uid="{B694DB31-11A8-49BE-BD7E-54142162E65D}"/>
    <hyperlink ref="D37" r:id="rId6" xr:uid="{F960968E-5601-4D0B-A53F-9F17BB692BCC}"/>
    <hyperlink ref="D42" r:id="rId7" xr:uid="{2A455B55-AD97-4100-B5FB-73CA5ACE65FF}"/>
    <hyperlink ref="D13" r:id="rId8" xr:uid="{D0B71199-10F4-45CB-A5C3-64034EA1AC10}"/>
  </hyperlinks>
  <printOptions horizontalCentered="1" verticalCentered="1"/>
  <pageMargins left="0.11811023622047245" right="0.11811023622047245" top="0" bottom="0" header="0.31496062992125984" footer="0.31496062992125984"/>
  <pageSetup paperSize="9" scale="83" fitToHeight="2"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0"/>
  <sheetViews>
    <sheetView workbookViewId="0">
      <selection activeCell="G7" sqref="G7"/>
    </sheetView>
  </sheetViews>
  <sheetFormatPr defaultRowHeight="15.75" x14ac:dyDescent="0.25"/>
  <cols>
    <col min="1" max="1" width="19.85546875" style="3" customWidth="1"/>
    <col min="2" max="2" width="91.5703125" style="3" customWidth="1"/>
    <col min="3" max="3" width="13" style="3" customWidth="1"/>
    <col min="4" max="16384" width="9.140625" style="3"/>
  </cols>
  <sheetData>
    <row r="1" spans="1:3" ht="32.25" thickBot="1" x14ac:dyDescent="0.3">
      <c r="A1" s="1" t="s">
        <v>11</v>
      </c>
      <c r="B1" s="2" t="s">
        <v>56</v>
      </c>
      <c r="C1" s="2" t="s">
        <v>12</v>
      </c>
    </row>
    <row r="2" spans="1:3" ht="16.5" thickBot="1" x14ac:dyDescent="0.3">
      <c r="A2" s="31" t="s">
        <v>13</v>
      </c>
      <c r="B2" s="4" t="s">
        <v>14</v>
      </c>
      <c r="C2" s="4">
        <v>0</v>
      </c>
    </row>
    <row r="3" spans="1:3" ht="16.5" thickBot="1" x14ac:dyDescent="0.3">
      <c r="A3" s="32"/>
      <c r="B3" s="4" t="s">
        <v>15</v>
      </c>
      <c r="C3" s="4">
        <v>1</v>
      </c>
    </row>
    <row r="4" spans="1:3" ht="95.25" thickBot="1" x14ac:dyDescent="0.3">
      <c r="A4" s="33"/>
      <c r="B4" s="4" t="s">
        <v>52</v>
      </c>
      <c r="C4" s="4">
        <v>2</v>
      </c>
    </row>
    <row r="5" spans="1:3" ht="16.5" thickBot="1" x14ac:dyDescent="0.3">
      <c r="A5" s="31" t="s">
        <v>16</v>
      </c>
      <c r="B5" s="4" t="s">
        <v>14</v>
      </c>
      <c r="C5" s="4">
        <v>0</v>
      </c>
    </row>
    <row r="6" spans="1:3" ht="32.25" thickBot="1" x14ac:dyDescent="0.3">
      <c r="A6" s="32"/>
      <c r="B6" s="4" t="s">
        <v>17</v>
      </c>
      <c r="C6" s="4">
        <v>1</v>
      </c>
    </row>
    <row r="7" spans="1:3" ht="79.5" thickBot="1" x14ac:dyDescent="0.3">
      <c r="A7" s="33"/>
      <c r="B7" s="4" t="s">
        <v>18</v>
      </c>
      <c r="C7" s="4">
        <v>2</v>
      </c>
    </row>
    <row r="8" spans="1:3" ht="16.5" thickBot="1" x14ac:dyDescent="0.3">
      <c r="A8" s="31" t="s">
        <v>19</v>
      </c>
      <c r="B8" s="4" t="s">
        <v>14</v>
      </c>
      <c r="C8" s="4">
        <v>0</v>
      </c>
    </row>
    <row r="9" spans="1:3" ht="16.5" thickBot="1" x14ac:dyDescent="0.3">
      <c r="A9" s="32"/>
      <c r="B9" s="4" t="s">
        <v>20</v>
      </c>
      <c r="C9" s="4">
        <v>1</v>
      </c>
    </row>
    <row r="10" spans="1:3" ht="32.25" thickBot="1" x14ac:dyDescent="0.3">
      <c r="A10" s="33"/>
      <c r="B10" s="4" t="s">
        <v>21</v>
      </c>
      <c r="C10" s="4">
        <v>2</v>
      </c>
    </row>
    <row r="11" spans="1:3" ht="16.5" thickBot="1" x14ac:dyDescent="0.3">
      <c r="A11" s="31" t="s">
        <v>22</v>
      </c>
      <c r="B11" s="4" t="s">
        <v>14</v>
      </c>
      <c r="C11" s="4">
        <v>0</v>
      </c>
    </row>
    <row r="12" spans="1:3" ht="32.25" thickBot="1" x14ac:dyDescent="0.3">
      <c r="A12" s="32"/>
      <c r="B12" s="4" t="s">
        <v>23</v>
      </c>
      <c r="C12" s="4">
        <v>1</v>
      </c>
    </row>
    <row r="13" spans="1:3" ht="16.5" thickBot="1" x14ac:dyDescent="0.3">
      <c r="A13" s="33"/>
      <c r="B13" s="4" t="s">
        <v>24</v>
      </c>
      <c r="C13" s="4">
        <v>2</v>
      </c>
    </row>
    <row r="14" spans="1:3" ht="16.5" thickBot="1" x14ac:dyDescent="0.3">
      <c r="A14" s="31" t="s">
        <v>25</v>
      </c>
      <c r="B14" s="4" t="s">
        <v>14</v>
      </c>
      <c r="C14" s="4">
        <v>0</v>
      </c>
    </row>
    <row r="15" spans="1:3" ht="32.25" thickBot="1" x14ac:dyDescent="0.3">
      <c r="A15" s="32"/>
      <c r="B15" s="4" t="s">
        <v>26</v>
      </c>
      <c r="C15" s="4">
        <v>1</v>
      </c>
    </row>
    <row r="16" spans="1:3" ht="79.5" thickBot="1" x14ac:dyDescent="0.3">
      <c r="A16" s="33"/>
      <c r="B16" s="4" t="s">
        <v>27</v>
      </c>
      <c r="C16" s="4">
        <v>2</v>
      </c>
    </row>
    <row r="17" spans="1:3" ht="16.5" thickBot="1" x14ac:dyDescent="0.3">
      <c r="A17" s="31" t="s">
        <v>28</v>
      </c>
      <c r="B17" s="4" t="s">
        <v>14</v>
      </c>
      <c r="C17" s="4">
        <v>0</v>
      </c>
    </row>
    <row r="18" spans="1:3" ht="32.25" thickBot="1" x14ac:dyDescent="0.3">
      <c r="A18" s="32"/>
      <c r="B18" s="4" t="s">
        <v>29</v>
      </c>
      <c r="C18" s="4">
        <v>1</v>
      </c>
    </row>
    <row r="19" spans="1:3" ht="32.25" thickBot="1" x14ac:dyDescent="0.3">
      <c r="A19" s="33"/>
      <c r="B19" s="4" t="s">
        <v>30</v>
      </c>
      <c r="C19" s="4">
        <v>2</v>
      </c>
    </row>
    <row r="20" spans="1:3" ht="16.5" thickBot="1" x14ac:dyDescent="0.3">
      <c r="A20" s="31" t="s">
        <v>31</v>
      </c>
      <c r="B20" s="4" t="s">
        <v>14</v>
      </c>
      <c r="C20" s="4">
        <v>0</v>
      </c>
    </row>
    <row r="21" spans="1:3" ht="48" thickBot="1" x14ac:dyDescent="0.3">
      <c r="A21" s="32"/>
      <c r="B21" s="4" t="s">
        <v>32</v>
      </c>
      <c r="C21" s="4">
        <v>1</v>
      </c>
    </row>
    <row r="22" spans="1:3" ht="63.75" thickBot="1" x14ac:dyDescent="0.3">
      <c r="A22" s="33"/>
      <c r="B22" s="4" t="s">
        <v>33</v>
      </c>
      <c r="C22" s="4">
        <v>2</v>
      </c>
    </row>
    <row r="23" spans="1:3" ht="16.5" thickBot="1" x14ac:dyDescent="0.3">
      <c r="A23" s="31" t="s">
        <v>34</v>
      </c>
      <c r="B23" s="4" t="s">
        <v>14</v>
      </c>
      <c r="C23" s="4">
        <v>0</v>
      </c>
    </row>
    <row r="24" spans="1:3" ht="16.5" thickBot="1" x14ac:dyDescent="0.3">
      <c r="A24" s="32"/>
      <c r="B24" s="4" t="s">
        <v>35</v>
      </c>
      <c r="C24" s="4">
        <v>1</v>
      </c>
    </row>
    <row r="25" spans="1:3" ht="32.25" thickBot="1" x14ac:dyDescent="0.3">
      <c r="A25" s="33"/>
      <c r="B25" s="4" t="s">
        <v>36</v>
      </c>
      <c r="C25" s="4">
        <v>2</v>
      </c>
    </row>
    <row r="26" spans="1:3" ht="16.5" thickBot="1" x14ac:dyDescent="0.3">
      <c r="A26" s="31" t="s">
        <v>37</v>
      </c>
      <c r="B26" s="4" t="s">
        <v>14</v>
      </c>
      <c r="C26" s="4">
        <v>0</v>
      </c>
    </row>
    <row r="27" spans="1:3" ht="48" thickBot="1" x14ac:dyDescent="0.3">
      <c r="A27" s="32"/>
      <c r="B27" s="4" t="s">
        <v>51</v>
      </c>
      <c r="C27" s="4">
        <v>1</v>
      </c>
    </row>
    <row r="28" spans="1:3" ht="95.25" thickBot="1" x14ac:dyDescent="0.3">
      <c r="A28" s="33"/>
      <c r="B28" s="4" t="s">
        <v>38</v>
      </c>
      <c r="C28" s="4">
        <v>2</v>
      </c>
    </row>
    <row r="29" spans="1:3" ht="16.5" thickBot="1" x14ac:dyDescent="0.3">
      <c r="A29" s="31" t="s">
        <v>39</v>
      </c>
      <c r="B29" s="4" t="s">
        <v>14</v>
      </c>
      <c r="C29" s="4">
        <v>0</v>
      </c>
    </row>
    <row r="30" spans="1:3" ht="32.25" thickBot="1" x14ac:dyDescent="0.3">
      <c r="A30" s="32"/>
      <c r="B30" s="4" t="s">
        <v>40</v>
      </c>
      <c r="C30" s="4">
        <v>1</v>
      </c>
    </row>
    <row r="31" spans="1:3" ht="32.25" thickBot="1" x14ac:dyDescent="0.3">
      <c r="A31" s="33"/>
      <c r="B31" s="4" t="s">
        <v>41</v>
      </c>
      <c r="C31" s="4">
        <v>2</v>
      </c>
    </row>
    <row r="32" spans="1:3" ht="16.5" thickBot="1" x14ac:dyDescent="0.3">
      <c r="A32" s="31" t="s">
        <v>42</v>
      </c>
      <c r="B32" s="4" t="s">
        <v>14</v>
      </c>
      <c r="C32" s="4">
        <v>0</v>
      </c>
    </row>
    <row r="33" spans="1:3" ht="32.25" thickBot="1" x14ac:dyDescent="0.3">
      <c r="A33" s="32"/>
      <c r="B33" s="4" t="s">
        <v>43</v>
      </c>
      <c r="C33" s="4">
        <v>1</v>
      </c>
    </row>
    <row r="34" spans="1:3" ht="48" thickBot="1" x14ac:dyDescent="0.3">
      <c r="A34" s="33"/>
      <c r="B34" s="4" t="s">
        <v>44</v>
      </c>
      <c r="C34" s="4">
        <v>2</v>
      </c>
    </row>
    <row r="35" spans="1:3" ht="16.5" thickBot="1" x14ac:dyDescent="0.3">
      <c r="A35" s="31" t="s">
        <v>45</v>
      </c>
      <c r="B35" s="4" t="s">
        <v>14</v>
      </c>
      <c r="C35" s="4">
        <v>0</v>
      </c>
    </row>
    <row r="36" spans="1:3" ht="32.25" thickBot="1" x14ac:dyDescent="0.3">
      <c r="A36" s="32"/>
      <c r="B36" s="4" t="s">
        <v>46</v>
      </c>
      <c r="C36" s="4">
        <v>1</v>
      </c>
    </row>
    <row r="37" spans="1:3" ht="48" thickBot="1" x14ac:dyDescent="0.3">
      <c r="A37" s="33"/>
      <c r="B37" s="4" t="s">
        <v>47</v>
      </c>
      <c r="C37" s="4">
        <v>2</v>
      </c>
    </row>
    <row r="38" spans="1:3" ht="16.5" thickBot="1" x14ac:dyDescent="0.3">
      <c r="A38" s="31" t="s">
        <v>48</v>
      </c>
      <c r="B38" s="4" t="s">
        <v>14</v>
      </c>
      <c r="C38" s="4">
        <v>0</v>
      </c>
    </row>
    <row r="39" spans="1:3" ht="32.25" thickBot="1" x14ac:dyDescent="0.3">
      <c r="A39" s="32"/>
      <c r="B39" s="4" t="s">
        <v>49</v>
      </c>
      <c r="C39" s="4">
        <v>1</v>
      </c>
    </row>
    <row r="40" spans="1:3" ht="48" thickBot="1" x14ac:dyDescent="0.3">
      <c r="A40" s="33"/>
      <c r="B40" s="4" t="s">
        <v>50</v>
      </c>
      <c r="C40" s="4">
        <v>2</v>
      </c>
    </row>
  </sheetData>
  <mergeCells count="13">
    <mergeCell ref="A38:A40"/>
    <mergeCell ref="A20:A22"/>
    <mergeCell ref="A23:A25"/>
    <mergeCell ref="A26:A28"/>
    <mergeCell ref="A29:A31"/>
    <mergeCell ref="A32:A34"/>
    <mergeCell ref="A35:A37"/>
    <mergeCell ref="A17:A19"/>
    <mergeCell ref="A2:A4"/>
    <mergeCell ref="A5:A7"/>
    <mergeCell ref="A8:A10"/>
    <mergeCell ref="A11:A13"/>
    <mergeCell ref="A14:A16"/>
  </mergeCells>
  <phoneticPr fontId="1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РАБОТНИК полная</vt:lpstr>
      <vt:lpstr>критерии док</vt:lpstr>
      <vt:lpstr>Лист3</vt:lpstr>
      <vt:lpstr>'РАБОТНИК полная'!Область_печати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Сергей</cp:lastModifiedBy>
  <cp:lastPrinted>2024-05-19T07:40:00Z</cp:lastPrinted>
  <dcterms:created xsi:type="dcterms:W3CDTF">2016-03-21T13:44:39Z</dcterms:created>
  <dcterms:modified xsi:type="dcterms:W3CDTF">2024-06-22T07:21:02Z</dcterms:modified>
</cp:coreProperties>
</file>